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'CF'!$A$1:$F$75</definedName>
    <definedName name="Z_2505B8EA_00F8_4075_A7C8_A681F956F3BB_.wvu.PrintArea" localSheetId="3" hidden="1">'CF'!$A$1:$F$75</definedName>
    <definedName name="Z_34F7BF16_8B1C_4A91_B2FC_032324B47373_.wvu.PrintArea" localSheetId="3" hidden="1">'CF'!$A$1:$F$75</definedName>
    <definedName name="Z_4EEE1B8F_1E7D_4316_96AB_00056CFEAEBD_.wvu.PrintArea" localSheetId="3" hidden="1">'CF'!$A$1:$F$75</definedName>
    <definedName name="Z_F285216A_1478_437E_A321_6C2220026AAC_.wvu.PrintArea" localSheetId="3" hidden="1">'CF'!$A$1:$F$75</definedName>
  </definedNames>
  <calcPr fullCalcOnLoad="1"/>
</workbook>
</file>

<file path=xl/sharedStrings.xml><?xml version="1.0" encoding="utf-8"?>
<sst xmlns="http://schemas.openxmlformats.org/spreadsheetml/2006/main" count="206" uniqueCount="141">
  <si>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</si>
  <si>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</si>
  <si>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</si>
  <si>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</si>
  <si>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</si>
  <si>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</si>
  <si>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</si>
  <si>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</si>
  <si>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</si>
  <si>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</si>
  <si>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</si>
  <si>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</si>
  <si>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</si>
  <si>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</si>
  <si>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</si>
  <si>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EBITDA</t>
  </si>
  <si>
    <t>Depreciation</t>
  </si>
  <si>
    <t>Taxation</t>
  </si>
  <si>
    <t>Weighted average number of</t>
  </si>
  <si>
    <t>shares in issue ('000)</t>
  </si>
  <si>
    <t>(UNAUDITED)</t>
  </si>
  <si>
    <t>(AUDITED)</t>
  </si>
  <si>
    <t>AS AT</t>
  </si>
  <si>
    <t>Inventories</t>
  </si>
  <si>
    <t>Trade receivables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</si>
  <si>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</si>
  <si>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</si>
  <si>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</si>
  <si>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</si>
  <si>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</si>
  <si>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</si>
  <si>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</si>
  <si>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Deferred taxation</t>
  </si>
  <si>
    <t>TO DATE</t>
  </si>
  <si>
    <t>CASH FLOWS FROM OPERATING ACTIVITIES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</si>
  <si>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</si>
  <si>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</si>
  <si>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</si>
  <si>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</si>
  <si>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</si>
  <si>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</si>
  <si>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</si>
  <si>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</si>
  <si>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</si>
  <si>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</si>
  <si>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CASH FLOWS FROM FINANCING ACTIVITIES</t>
  </si>
  <si>
    <t>Proceeds from term loan</t>
  </si>
  <si>
    <t>Repayments of term loans</t>
  </si>
  <si>
    <t>NET CASH FROM FINANCING ACTIVITIES</t>
  </si>
  <si>
    <t>CASH AND CASH EQUIVALENTS</t>
  </si>
  <si>
    <t xml:space="preserve">AT BEGINNING OF THE FINANCIAL </t>
  </si>
  <si>
    <t>AT END OF THE FINANCIAL</t>
  </si>
  <si>
    <t>Bank overdraft</t>
  </si>
  <si>
    <t>Deposits with financial institutions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</si>
  <si>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</si>
  <si>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</si>
  <si>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</si>
  <si>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BALANCE SHEETS</t>
  </si>
  <si>
    <t>UNAUDITED CONDENSED CONSOLIDATED CASH FLOW STATEMENT</t>
  </si>
  <si>
    <t xml:space="preserve">The unaudited Condensed Consolidated Cashflow Statement should be read in conjunction </t>
  </si>
  <si>
    <t xml:space="preserve">The unaudited Condensed Consolidated Income Statement should be read in conjunction with the notes to the quarterly report and the audited financial </t>
  </si>
  <si>
    <t xml:space="preserve">with the notes to the quarterly report and the audited financial statements for the financial </t>
  </si>
  <si>
    <t>Short term investment</t>
  </si>
  <si>
    <t>Short term borrowings</t>
  </si>
  <si>
    <t>Reserve on consolidation</t>
  </si>
  <si>
    <t>Non-operating item</t>
  </si>
  <si>
    <t>Dividend income</t>
  </si>
  <si>
    <t>Interest expense</t>
  </si>
  <si>
    <t>Amount owing to directors</t>
  </si>
  <si>
    <t>Cash and cash equivalents included in the cash flow statements comprise the following: -</t>
  </si>
  <si>
    <t>Fixed deposit with licensed bank</t>
  </si>
  <si>
    <t>N/A   Not applicable</t>
  </si>
  <si>
    <t>Interest received</t>
  </si>
  <si>
    <t>Unrealised gain on foreign exchange</t>
  </si>
  <si>
    <t>Tax refund</t>
  </si>
  <si>
    <t>Net assets per ordinary share (sen)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</si>
  <si>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</si>
  <si>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</si>
  <si>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</si>
  <si>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</si>
  <si>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</si>
  <si>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</si>
  <si>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</si>
  <si>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</si>
  <si>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</si>
  <si>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</si>
  <si>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Accumulated</t>
  </si>
  <si>
    <t>Total</t>
  </si>
  <si>
    <t>Minority Interest</t>
  </si>
  <si>
    <t>Total Equity</t>
  </si>
  <si>
    <t>Attributable To Equity Holder Of The Parent</t>
  </si>
  <si>
    <t>Reserve On</t>
  </si>
  <si>
    <t>Consolidation</t>
  </si>
  <si>
    <t>Changes in accounting policy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</si>
  <si>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</si>
  <si>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</si>
  <si>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</si>
  <si>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</si>
  <si>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</si>
  <si>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</si>
  <si>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</si>
  <si>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</si>
  <si>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</si>
  <si>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Insurance claim</t>
  </si>
  <si>
    <t>Property, plant and equipment</t>
  </si>
  <si>
    <t>Other receivables, deposit and prepayments</t>
  </si>
  <si>
    <t>Loss on disposal of property, plant and equipment</t>
  </si>
  <si>
    <t>Withdrawal/(purchase) of investment</t>
  </si>
  <si>
    <t>CASH EQUIVALENTS</t>
  </si>
  <si>
    <t>Note:</t>
  </si>
  <si>
    <t>Note</t>
  </si>
  <si>
    <t>Profit</t>
  </si>
  <si>
    <t>Depreciation and prepaid lease payments</t>
  </si>
  <si>
    <t>The unaudited Condensed Consolidated Statement of Changes in Equity should be read in conjunction with the notes to the quarterly report and the audited financial statements</t>
  </si>
  <si>
    <t>Other income</t>
  </si>
  <si>
    <t>Finance cost</t>
  </si>
  <si>
    <t>Dividend per share (sen)</t>
  </si>
  <si>
    <t>Net changes in bankers' acceptances/trust receipts</t>
  </si>
  <si>
    <t>Net changes in hire purchase</t>
  </si>
  <si>
    <t>Profit / (Loss) before taxation</t>
  </si>
  <si>
    <t>Profit / (Loss) for the period</t>
  </si>
  <si>
    <t>31.12.2006</t>
  </si>
  <si>
    <t xml:space="preserve">The unaudited Condensed Consolidated Balance Sheets should be read in conjunction with the notes to the quarterly report and the audited financial </t>
  </si>
  <si>
    <t>NET CHANGES IN CASH AND</t>
  </si>
  <si>
    <t>NET CASH FROM INVESTING ACTIVITIES</t>
  </si>
  <si>
    <t>Tax recoverable</t>
  </si>
  <si>
    <t xml:space="preserve">AS AT 31 MARCH 2007 </t>
  </si>
  <si>
    <t>31.03.2007</t>
  </si>
  <si>
    <t>statements for the financial year ended 31 December 2006.</t>
  </si>
  <si>
    <t xml:space="preserve">FOR THE QUARTER ENDED 31 MARCH 2007 </t>
  </si>
  <si>
    <t xml:space="preserve">Balance as at 01.01.2006 </t>
  </si>
  <si>
    <t xml:space="preserve">Balance as at 31.12.2006 </t>
  </si>
  <si>
    <t>for the financial year ended 31 December 2006.</t>
  </si>
  <si>
    <t>31.03.2006</t>
  </si>
  <si>
    <t>year ended 31 December 2006.</t>
  </si>
  <si>
    <t>Balance as at 31.03.2007</t>
  </si>
  <si>
    <t>Net loss for the period</t>
  </si>
  <si>
    <t>Amounts due to directors</t>
  </si>
  <si>
    <t>Basic earnings / (loss) per share (sen)</t>
  </si>
  <si>
    <t>Diluted earnings / (loss) per share (sen)</t>
  </si>
  <si>
    <t>Net loss for the 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</si>
</sst>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Border="1" applyAlignment="1">
      <alignment horizontal="center"/>
    </xf>
    <xf numFmtId="179" fontId="0" fillId="0" borderId="1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 horizontal="center"/>
    </xf>
    <xf numFmtId="179" fontId="0" fillId="0" borderId="0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9" fontId="0" fillId="0" borderId="0" xfId="0" applyNumberFormat="1" applyFont="1" applyFill="1" applyAlignment="1">
      <alignment/>
    </xf>
    <xf numFmtId="179" fontId="0" fillId="0" borderId="3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79" fontId="0" fillId="0" borderId="4" xfId="15" applyNumberFormat="1" applyFont="1" applyFill="1" applyBorder="1" applyAlignment="1">
      <alignment/>
    </xf>
    <xf numFmtId="179" fontId="0" fillId="0" borderId="5" xfId="15" applyNumberFormat="1" applyFont="1" applyFill="1" applyBorder="1" applyAlignment="1">
      <alignment/>
    </xf>
    <xf numFmtId="179" fontId="0" fillId="0" borderId="6" xfId="15" applyNumberFormat="1" applyFont="1" applyFill="1" applyBorder="1" applyAlignment="1">
      <alignment/>
    </xf>
    <xf numFmtId="179" fontId="0" fillId="0" borderId="7" xfId="15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0" xfId="15" applyNumberFormat="1" applyFont="1" applyFill="1" applyBorder="1" applyAlignment="1">
      <alignment horizontal="right"/>
    </xf>
    <xf numFmtId="179" fontId="0" fillId="0" borderId="8" xfId="15" applyNumberFormat="1" applyFont="1" applyFill="1" applyBorder="1" applyAlignment="1">
      <alignment/>
    </xf>
    <xf numFmtId="179" fontId="0" fillId="0" borderId="9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9" fontId="4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SheetLayoutView="100" workbookViewId="0" topLeftCell="A13">
      <selection activeCell="A43" sqref="A43"/>
    </sheetView>
  </sheetViews>
  <sheetFormatPr defaultColWidth="9.140625" defaultRowHeight="13.5"/>
  <cols>
    <col min="1" max="1" width="38.8515625" style="2" customWidth="1"/>
    <col min="2" max="2" width="1.57421875" style="2" customWidth="1"/>
    <col min="3" max="3" width="15.140625" style="2" customWidth="1"/>
    <col min="4" max="4" width="2.28125" style="2" customWidth="1"/>
    <col min="5" max="5" width="18.7109375" style="2" customWidth="1"/>
    <col min="6" max="6" width="2.28125" style="2" customWidth="1"/>
    <col min="7" max="7" width="13.8515625" style="2" customWidth="1"/>
    <col min="8" max="8" width="2.28125" style="2" customWidth="1"/>
    <col min="9" max="9" width="20.00390625" style="2" customWidth="1"/>
    <col min="10" max="16384" width="9.140625" style="2" customWidth="1"/>
  </cols>
  <sheetData>
    <row r="1" spans="1:2" ht="16.5">
      <c r="A1" s="14" t="s">
        <v>0</v>
      </c>
      <c r="B1" s="14"/>
    </row>
    <row r="2" ht="13.5">
      <c r="A2" s="2" t="s">
        <v>1</v>
      </c>
    </row>
    <row r="3" ht="13.5">
      <c r="A3" s="2" t="s">
        <v>2</v>
      </c>
    </row>
    <row r="5" spans="1:2" ht="16.5">
      <c r="A5" s="14" t="s">
        <v>55</v>
      </c>
      <c r="B5" s="14"/>
    </row>
    <row r="6" spans="1:2" ht="16.5">
      <c r="A6" s="14" t="s">
        <v>129</v>
      </c>
      <c r="B6" s="14"/>
    </row>
    <row r="7" spans="1:2" ht="15">
      <c r="A7" s="5" t="s">
        <v>3</v>
      </c>
      <c r="B7" s="5"/>
    </row>
    <row r="8" spans="1:2" ht="15">
      <c r="A8" s="5"/>
      <c r="B8" s="5"/>
    </row>
    <row r="9" spans="1:9" ht="15">
      <c r="A9" s="5"/>
      <c r="B9" s="5"/>
      <c r="C9" s="15" t="s">
        <v>4</v>
      </c>
      <c r="D9" s="15"/>
      <c r="E9" s="15"/>
      <c r="F9" s="4"/>
      <c r="G9" s="15" t="s">
        <v>5</v>
      </c>
      <c r="H9" s="15"/>
      <c r="I9" s="15"/>
    </row>
    <row r="10" spans="1:9" ht="8.25" customHeight="1">
      <c r="A10" s="5"/>
      <c r="B10" s="5"/>
      <c r="C10" s="16"/>
      <c r="D10" s="16"/>
      <c r="E10" s="16"/>
      <c r="F10" s="4"/>
      <c r="G10" s="16"/>
      <c r="H10" s="16"/>
      <c r="I10" s="16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33</v>
      </c>
      <c r="H13" s="4"/>
      <c r="I13" s="4" t="s">
        <v>11</v>
      </c>
    </row>
    <row r="14" spans="3:9" ht="15">
      <c r="C14" s="6" t="s">
        <v>127</v>
      </c>
      <c r="D14" s="6"/>
      <c r="E14" s="6" t="s">
        <v>133</v>
      </c>
      <c r="F14" s="6"/>
      <c r="G14" s="6" t="s">
        <v>127</v>
      </c>
      <c r="H14" s="6"/>
      <c r="I14" s="6" t="s">
        <v>133</v>
      </c>
    </row>
    <row r="15" spans="3:9" ht="15">
      <c r="C15" s="17" t="s">
        <v>12</v>
      </c>
      <c r="D15" s="17"/>
      <c r="E15" s="17" t="s">
        <v>12</v>
      </c>
      <c r="F15" s="17"/>
      <c r="G15" s="17" t="s">
        <v>12</v>
      </c>
      <c r="H15" s="17"/>
      <c r="I15" s="17" t="s">
        <v>12</v>
      </c>
    </row>
    <row r="16" spans="3:9" ht="13.5">
      <c r="C16" s="18"/>
      <c r="D16" s="18"/>
      <c r="E16" s="18"/>
      <c r="F16" s="18"/>
      <c r="G16" s="18"/>
      <c r="H16" s="18"/>
      <c r="I16" s="18"/>
    </row>
    <row r="17" spans="1:9" ht="14.25" thickBot="1">
      <c r="A17" s="2" t="s">
        <v>13</v>
      </c>
      <c r="C17" s="12">
        <v>7313</v>
      </c>
      <c r="E17" s="13">
        <v>7832</v>
      </c>
      <c r="F17" s="1"/>
      <c r="G17" s="12">
        <v>7313</v>
      </c>
      <c r="H17" s="1"/>
      <c r="I17" s="13">
        <v>7832</v>
      </c>
    </row>
    <row r="18" spans="3:9" ht="13.5">
      <c r="C18" s="1"/>
      <c r="E18" s="7"/>
      <c r="F18" s="1"/>
      <c r="G18" s="1"/>
      <c r="H18" s="1"/>
      <c r="I18" s="7"/>
    </row>
    <row r="19" spans="1:9" ht="13.5">
      <c r="A19" s="2" t="s">
        <v>114</v>
      </c>
      <c r="C19" s="1">
        <v>70</v>
      </c>
      <c r="E19" s="7">
        <v>128</v>
      </c>
      <c r="F19" s="1"/>
      <c r="G19" s="1">
        <v>70</v>
      </c>
      <c r="H19" s="1"/>
      <c r="I19" s="7">
        <v>128</v>
      </c>
    </row>
    <row r="20" spans="1:9" ht="13.5">
      <c r="A20" s="19"/>
      <c r="C20" s="9"/>
      <c r="E20" s="10"/>
      <c r="F20" s="1"/>
      <c r="G20" s="9"/>
      <c r="H20" s="1"/>
      <c r="I20" s="10"/>
    </row>
    <row r="21" spans="1:9" ht="13.5">
      <c r="A21" s="2" t="s">
        <v>15</v>
      </c>
      <c r="C21" s="1">
        <v>244</v>
      </c>
      <c r="E21" s="7">
        <v>985</v>
      </c>
      <c r="F21" s="1"/>
      <c r="G21" s="1">
        <v>244</v>
      </c>
      <c r="H21" s="1"/>
      <c r="I21" s="7">
        <v>985</v>
      </c>
    </row>
    <row r="22" spans="1:9" ht="13.5">
      <c r="A22" s="19"/>
      <c r="C22" s="1"/>
      <c r="E22" s="7"/>
      <c r="F22" s="1"/>
      <c r="G22" s="1"/>
      <c r="H22" s="1"/>
      <c r="I22" s="7"/>
    </row>
    <row r="23" spans="1:9" ht="13.5">
      <c r="A23" s="3" t="s">
        <v>115</v>
      </c>
      <c r="C23" s="1">
        <v>-278</v>
      </c>
      <c r="E23" s="7">
        <v>-227</v>
      </c>
      <c r="F23" s="1"/>
      <c r="G23" s="1">
        <v>-278</v>
      </c>
      <c r="H23" s="1"/>
      <c r="I23" s="7">
        <v>-227</v>
      </c>
    </row>
    <row r="24" spans="3:9" ht="13.5">
      <c r="C24" s="1"/>
      <c r="E24" s="7"/>
      <c r="F24" s="1"/>
      <c r="G24" s="1"/>
      <c r="H24" s="1"/>
      <c r="I24" s="7"/>
    </row>
    <row r="25" spans="1:9" ht="13.5">
      <c r="A25" s="2" t="s">
        <v>16</v>
      </c>
      <c r="C25" s="1">
        <v>-1003</v>
      </c>
      <c r="E25" s="7">
        <v>-679</v>
      </c>
      <c r="F25" s="1"/>
      <c r="G25" s="1">
        <v>-1003</v>
      </c>
      <c r="H25" s="1"/>
      <c r="I25" s="7">
        <v>-679</v>
      </c>
    </row>
    <row r="26" spans="3:9" ht="13.5">
      <c r="C26" s="9"/>
      <c r="E26" s="10"/>
      <c r="F26" s="1"/>
      <c r="G26" s="9"/>
      <c r="H26" s="1"/>
      <c r="I26" s="10"/>
    </row>
    <row r="27" spans="1:9" ht="13.5">
      <c r="A27" s="2" t="s">
        <v>119</v>
      </c>
      <c r="C27" s="1">
        <f>SUM(C21:C26)</f>
        <v>-1037</v>
      </c>
      <c r="E27" s="1">
        <f>SUM(E21:E26)</f>
        <v>79</v>
      </c>
      <c r="F27" s="1"/>
      <c r="G27" s="1">
        <f>SUM(G21:G26)</f>
        <v>-1037</v>
      </c>
      <c r="H27" s="1"/>
      <c r="I27" s="1">
        <f>SUM(I21:I26)</f>
        <v>79</v>
      </c>
    </row>
    <row r="28" spans="3:9" ht="13.5">
      <c r="C28" s="1"/>
      <c r="E28" s="7"/>
      <c r="F28" s="1"/>
      <c r="G28" s="1"/>
      <c r="H28" s="1"/>
      <c r="I28" s="7"/>
    </row>
    <row r="29" spans="1:9" ht="13.5">
      <c r="A29" s="2" t="s">
        <v>17</v>
      </c>
      <c r="C29" s="1">
        <v>-68</v>
      </c>
      <c r="E29" s="7">
        <v>104</v>
      </c>
      <c r="F29" s="1"/>
      <c r="G29" s="1">
        <v>-68</v>
      </c>
      <c r="H29" s="1"/>
      <c r="I29" s="7">
        <v>104</v>
      </c>
    </row>
    <row r="30" spans="3:9" ht="13.5">
      <c r="C30" s="9"/>
      <c r="E30" s="10"/>
      <c r="F30" s="1"/>
      <c r="G30" s="9"/>
      <c r="H30" s="1"/>
      <c r="I30" s="10"/>
    </row>
    <row r="31" spans="1:9" ht="14.25" thickBot="1">
      <c r="A31" s="2" t="s">
        <v>120</v>
      </c>
      <c r="C31" s="20">
        <f>SUM(C27:C30)</f>
        <v>-1105</v>
      </c>
      <c r="E31" s="20">
        <f>SUM(E27:E30)</f>
        <v>183</v>
      </c>
      <c r="F31" s="1"/>
      <c r="G31" s="20">
        <f>SUM(G27:G30)</f>
        <v>-1105</v>
      </c>
      <c r="H31" s="1"/>
      <c r="I31" s="20">
        <f>SUM(I27:I30)</f>
        <v>183</v>
      </c>
    </row>
    <row r="32" spans="3:9" ht="14.25" thickTop="1">
      <c r="C32" s="1"/>
      <c r="E32" s="7"/>
      <c r="F32" s="1"/>
      <c r="G32" s="1"/>
      <c r="H32" s="1"/>
      <c r="I32" s="7"/>
    </row>
    <row r="33" spans="3:9" ht="13.5">
      <c r="C33" s="11"/>
      <c r="E33" s="11"/>
      <c r="F33" s="1"/>
      <c r="G33" s="11"/>
      <c r="H33" s="1"/>
      <c r="I33" s="11"/>
    </row>
    <row r="34" spans="1:9" ht="13.5">
      <c r="A34" s="2" t="s">
        <v>81</v>
      </c>
      <c r="C34" s="11"/>
      <c r="E34" s="11"/>
      <c r="F34" s="1"/>
      <c r="G34" s="11"/>
      <c r="H34" s="1"/>
      <c r="I34" s="11"/>
    </row>
    <row r="35" spans="1:9" ht="13.5">
      <c r="A35" s="2" t="s">
        <v>82</v>
      </c>
      <c r="C35" s="11">
        <f>C31</f>
        <v>-1105</v>
      </c>
      <c r="E35" s="11">
        <f>E31</f>
        <v>183</v>
      </c>
      <c r="F35" s="1"/>
      <c r="G35" s="11">
        <f>G31</f>
        <v>-1105</v>
      </c>
      <c r="H35" s="1"/>
      <c r="I35" s="11">
        <f>I31</f>
        <v>183</v>
      </c>
    </row>
    <row r="36" spans="1:9" ht="13.5">
      <c r="A36" s="2" t="s">
        <v>31</v>
      </c>
      <c r="C36" s="11">
        <v>0</v>
      </c>
      <c r="E36" s="11">
        <v>0</v>
      </c>
      <c r="F36" s="1"/>
      <c r="G36" s="11">
        <v>0</v>
      </c>
      <c r="H36" s="1"/>
      <c r="I36" s="11">
        <v>0</v>
      </c>
    </row>
    <row r="37" spans="3:9" ht="14.25" thickBot="1">
      <c r="C37" s="21">
        <f>SUM(C35:C36)</f>
        <v>-1105</v>
      </c>
      <c r="E37" s="21">
        <f>SUM(E35:E36)</f>
        <v>183</v>
      </c>
      <c r="F37" s="1"/>
      <c r="G37" s="21">
        <f>SUM(G35:G36)</f>
        <v>-1105</v>
      </c>
      <c r="H37" s="1"/>
      <c r="I37" s="21">
        <f>SUM(I35:I36)</f>
        <v>183</v>
      </c>
    </row>
    <row r="38" spans="1:9" ht="14.25" thickTop="1">
      <c r="A38" s="2" t="s">
        <v>18</v>
      </c>
      <c r="C38" s="1"/>
      <c r="E38" s="7"/>
      <c r="F38" s="1"/>
      <c r="G38" s="1"/>
      <c r="H38" s="1"/>
      <c r="I38" s="7"/>
    </row>
    <row r="39" spans="1:9" ht="13.5">
      <c r="A39" s="2" t="s">
        <v>19</v>
      </c>
      <c r="C39" s="1">
        <v>223000</v>
      </c>
      <c r="E39" s="7">
        <v>223000</v>
      </c>
      <c r="F39" s="1"/>
      <c r="G39" s="1">
        <v>223000</v>
      </c>
      <c r="H39" s="1"/>
      <c r="I39" s="7">
        <v>223000</v>
      </c>
    </row>
    <row r="40" spans="3:9" ht="13.5">
      <c r="C40" s="1"/>
      <c r="E40" s="7"/>
      <c r="F40" s="1"/>
      <c r="G40" s="1"/>
      <c r="H40" s="1"/>
      <c r="I40" s="7"/>
    </row>
    <row r="41" spans="1:9" ht="13.5">
      <c r="A41" s="2" t="s">
        <v>138</v>
      </c>
      <c r="C41" s="22">
        <f>C31/C39*100</f>
        <v>-0.4955156950672646</v>
      </c>
      <c r="E41" s="22">
        <f>E31/E39*100</f>
        <v>0.08206278026905829</v>
      </c>
      <c r="F41" s="1"/>
      <c r="G41" s="22">
        <f>G31/G39*100</f>
        <v>-0.4955156950672646</v>
      </c>
      <c r="H41" s="1"/>
      <c r="I41" s="22">
        <f>I31/I39*100</f>
        <v>0.08206278026905829</v>
      </c>
    </row>
    <row r="42" spans="3:9" ht="13.5">
      <c r="C42" s="22"/>
      <c r="E42" s="7"/>
      <c r="F42" s="1"/>
      <c r="G42" s="1"/>
      <c r="H42" s="1"/>
      <c r="I42" s="7"/>
    </row>
    <row r="43" spans="1:9" ht="13.5">
      <c r="A43" s="2" t="s">
        <v>139</v>
      </c>
      <c r="C43" s="23" t="s">
        <v>14</v>
      </c>
      <c r="E43" s="24" t="s">
        <v>14</v>
      </c>
      <c r="F43" s="1"/>
      <c r="G43" s="24" t="s">
        <v>14</v>
      </c>
      <c r="H43" s="1"/>
      <c r="I43" s="24" t="s">
        <v>14</v>
      </c>
    </row>
    <row r="44" spans="3:9" ht="13.5">
      <c r="C44" s="23"/>
      <c r="E44" s="24"/>
      <c r="F44" s="1"/>
      <c r="G44" s="24"/>
      <c r="H44" s="1"/>
      <c r="I44" s="24"/>
    </row>
    <row r="45" spans="1:9" ht="13.5">
      <c r="A45" s="2" t="s">
        <v>116</v>
      </c>
      <c r="C45" s="23" t="s">
        <v>14</v>
      </c>
      <c r="E45" s="25" t="s">
        <v>14</v>
      </c>
      <c r="G45" s="25" t="s">
        <v>14</v>
      </c>
      <c r="I45" s="25" t="s">
        <v>14</v>
      </c>
    </row>
    <row r="46" spans="3:7" ht="13.5">
      <c r="C46" s="1"/>
      <c r="G46" s="1"/>
    </row>
    <row r="47" ht="13.5">
      <c r="A47" s="2" t="s">
        <v>60</v>
      </c>
    </row>
    <row r="48" ht="13.5">
      <c r="A48" s="2" t="s">
        <v>128</v>
      </c>
    </row>
    <row r="50" ht="14.25">
      <c r="A50" s="26" t="s">
        <v>109</v>
      </c>
    </row>
    <row r="51" ht="13.5">
      <c r="A51" s="27" t="s">
        <v>71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SheetLayoutView="100" workbookViewId="0" topLeftCell="A37">
      <selection activeCell="A47" sqref="A47"/>
    </sheetView>
  </sheetViews>
  <sheetFormatPr defaultColWidth="9.140625" defaultRowHeight="13.5"/>
  <cols>
    <col min="1" max="1" width="49.00390625" style="2" customWidth="1"/>
    <col min="2" max="2" width="4.140625" style="2" customWidth="1"/>
    <col min="3" max="3" width="22.7109375" style="2" customWidth="1"/>
    <col min="4" max="4" width="4.7109375" style="2" customWidth="1"/>
    <col min="5" max="5" width="23.7109375" style="2" customWidth="1"/>
    <col min="6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57</v>
      </c>
    </row>
    <row r="6" ht="16.5">
      <c r="A6" s="14" t="s">
        <v>126</v>
      </c>
    </row>
    <row r="7" ht="15">
      <c r="A7" s="5" t="s">
        <v>3</v>
      </c>
    </row>
    <row r="8" ht="15">
      <c r="A8" s="5"/>
    </row>
    <row r="9" spans="1:5" ht="15.75" thickBot="1">
      <c r="A9" s="5"/>
      <c r="C9" s="28" t="s">
        <v>20</v>
      </c>
      <c r="E9" s="28" t="s">
        <v>21</v>
      </c>
    </row>
    <row r="10" ht="15">
      <c r="A10" s="5"/>
    </row>
    <row r="11" spans="1:5" ht="15">
      <c r="A11" s="5"/>
      <c r="C11" s="4" t="s">
        <v>22</v>
      </c>
      <c r="D11" s="4"/>
      <c r="E11" s="4" t="s">
        <v>22</v>
      </c>
    </row>
    <row r="12" spans="3:5" ht="15">
      <c r="C12" s="6" t="s">
        <v>127</v>
      </c>
      <c r="D12" s="4"/>
      <c r="E12" s="6" t="s">
        <v>121</v>
      </c>
    </row>
    <row r="13" spans="3:5" ht="15">
      <c r="C13" s="6" t="s">
        <v>12</v>
      </c>
      <c r="D13" s="4"/>
      <c r="E13" s="6" t="s">
        <v>12</v>
      </c>
    </row>
    <row r="14" spans="1:5" ht="15">
      <c r="A14" s="5" t="s">
        <v>94</v>
      </c>
      <c r="C14" s="6"/>
      <c r="D14" s="4"/>
      <c r="E14" s="6"/>
    </row>
    <row r="15" ht="15">
      <c r="A15" s="5" t="s">
        <v>95</v>
      </c>
    </row>
    <row r="16" spans="1:5" ht="13.5">
      <c r="A16" s="2" t="s">
        <v>104</v>
      </c>
      <c r="C16" s="1">
        <v>31727</v>
      </c>
      <c r="E16" s="1">
        <v>32688</v>
      </c>
    </row>
    <row r="17" spans="1:5" ht="13.5">
      <c r="A17" s="2" t="s">
        <v>96</v>
      </c>
      <c r="C17" s="11">
        <v>6229</v>
      </c>
      <c r="E17" s="11">
        <v>6253</v>
      </c>
    </row>
    <row r="18" spans="3:5" ht="13.5">
      <c r="C18" s="1"/>
      <c r="E18" s="1"/>
    </row>
    <row r="19" spans="1:5" ht="15">
      <c r="A19" s="5" t="s">
        <v>97</v>
      </c>
      <c r="C19" s="1"/>
      <c r="E19" s="1"/>
    </row>
    <row r="20" spans="1:5" ht="13.5">
      <c r="A20" s="2" t="s">
        <v>23</v>
      </c>
      <c r="C20" s="29">
        <v>4205</v>
      </c>
      <c r="E20" s="29">
        <v>6025</v>
      </c>
    </row>
    <row r="21" spans="1:5" ht="13.5">
      <c r="A21" s="2" t="s">
        <v>24</v>
      </c>
      <c r="C21" s="30">
        <v>7705</v>
      </c>
      <c r="E21" s="30">
        <v>8861</v>
      </c>
    </row>
    <row r="22" spans="1:5" ht="13.5">
      <c r="A22" s="2" t="s">
        <v>105</v>
      </c>
      <c r="C22" s="30">
        <v>857</v>
      </c>
      <c r="E22" s="30">
        <v>612</v>
      </c>
    </row>
    <row r="23" spans="1:5" ht="13.5">
      <c r="A23" s="2" t="s">
        <v>125</v>
      </c>
      <c r="C23" s="30">
        <v>676</v>
      </c>
      <c r="E23" s="30">
        <v>740</v>
      </c>
    </row>
    <row r="24" spans="1:5" ht="13.5">
      <c r="A24" s="2" t="s">
        <v>62</v>
      </c>
      <c r="C24" s="30">
        <v>131</v>
      </c>
      <c r="E24" s="30">
        <v>130</v>
      </c>
    </row>
    <row r="25" spans="1:5" ht="13.5">
      <c r="A25" s="2" t="s">
        <v>70</v>
      </c>
      <c r="C25" s="30">
        <v>0</v>
      </c>
      <c r="E25" s="30">
        <v>0</v>
      </c>
    </row>
    <row r="26" spans="1:5" ht="13.5">
      <c r="A26" s="2" t="s">
        <v>25</v>
      </c>
      <c r="C26" s="31">
        <v>983</v>
      </c>
      <c r="E26" s="31">
        <v>2062</v>
      </c>
    </row>
    <row r="27" spans="3:5" ht="13.5">
      <c r="C27" s="31">
        <f>SUM(C20:C26)</f>
        <v>14557</v>
      </c>
      <c r="E27" s="31">
        <f>SUM(E20:E26)</f>
        <v>18430</v>
      </c>
    </row>
    <row r="28" spans="3:5" ht="13.5">
      <c r="C28" s="11"/>
      <c r="E28" s="11"/>
    </row>
    <row r="29" spans="1:5" ht="15.75" thickBot="1">
      <c r="A29" s="5" t="s">
        <v>98</v>
      </c>
      <c r="C29" s="20">
        <f>C27+C17+C16</f>
        <v>52513</v>
      </c>
      <c r="E29" s="20">
        <f>E27+E17+E16</f>
        <v>57371</v>
      </c>
    </row>
    <row r="30" spans="3:5" ht="14.25" thickTop="1">
      <c r="C30" s="1"/>
      <c r="E30" s="1"/>
    </row>
    <row r="31" spans="3:5" ht="13.5">
      <c r="C31" s="1"/>
      <c r="E31" s="1"/>
    </row>
    <row r="32" spans="1:5" ht="15">
      <c r="A32" s="5" t="s">
        <v>78</v>
      </c>
      <c r="C32" s="1"/>
      <c r="E32" s="1"/>
    </row>
    <row r="33" spans="3:5" ht="8.25" customHeight="1">
      <c r="C33" s="1"/>
      <c r="E33" s="1"/>
    </row>
    <row r="34" spans="1:5" ht="13.5">
      <c r="A34" s="2" t="s">
        <v>28</v>
      </c>
      <c r="C34" s="1">
        <v>22300</v>
      </c>
      <c r="E34" s="1">
        <v>22300</v>
      </c>
    </row>
    <row r="35" spans="1:5" ht="13.5">
      <c r="A35" s="2" t="s">
        <v>29</v>
      </c>
      <c r="C35" s="1">
        <v>3949</v>
      </c>
      <c r="E35" s="1">
        <v>3949</v>
      </c>
    </row>
    <row r="36" spans="1:5" ht="13.5">
      <c r="A36" s="2" t="s">
        <v>64</v>
      </c>
      <c r="C36" s="11">
        <v>0</v>
      </c>
      <c r="E36" s="11">
        <v>0</v>
      </c>
    </row>
    <row r="37" spans="1:5" ht="13.5">
      <c r="A37" s="2" t="s">
        <v>30</v>
      </c>
      <c r="C37" s="9">
        <v>5717</v>
      </c>
      <c r="E37" s="9">
        <v>6822</v>
      </c>
    </row>
    <row r="38" spans="1:7" ht="15">
      <c r="A38" s="5" t="s">
        <v>99</v>
      </c>
      <c r="C38" s="1">
        <f>SUM(C34:C37)</f>
        <v>31966</v>
      </c>
      <c r="E38" s="1">
        <f>SUM(E34:E37)</f>
        <v>33071</v>
      </c>
      <c r="G38" s="19"/>
    </row>
    <row r="39" spans="1:5" ht="15">
      <c r="A39" s="5"/>
      <c r="C39" s="1"/>
      <c r="E39" s="1"/>
    </row>
    <row r="40" spans="1:5" ht="13.5">
      <c r="A40" s="2" t="s">
        <v>31</v>
      </c>
      <c r="C40" s="1">
        <v>0</v>
      </c>
      <c r="E40" s="1">
        <v>0</v>
      </c>
    </row>
    <row r="41" spans="3:5" ht="13.5">
      <c r="C41" s="9"/>
      <c r="E41" s="9"/>
    </row>
    <row r="42" spans="1:5" ht="15">
      <c r="A42" s="5" t="s">
        <v>79</v>
      </c>
      <c r="C42" s="1">
        <f>SUM(C38:C41)</f>
        <v>31966</v>
      </c>
      <c r="E42" s="1">
        <f>SUM(E38:E41)</f>
        <v>33071</v>
      </c>
    </row>
    <row r="43" spans="3:5" ht="13.5">
      <c r="C43" s="1"/>
      <c r="E43" s="1"/>
    </row>
    <row r="44" spans="1:5" ht="15">
      <c r="A44" s="5" t="s">
        <v>100</v>
      </c>
      <c r="C44" s="1"/>
      <c r="E44" s="1"/>
    </row>
    <row r="45" spans="1:5" ht="13.5">
      <c r="A45" s="2" t="s">
        <v>77</v>
      </c>
      <c r="C45" s="29">
        <v>6582</v>
      </c>
      <c r="D45" s="3"/>
      <c r="E45" s="29">
        <v>6941</v>
      </c>
    </row>
    <row r="46" spans="1:5" ht="13.5">
      <c r="A46" s="2" t="s">
        <v>32</v>
      </c>
      <c r="C46" s="30">
        <v>389</v>
      </c>
      <c r="D46" s="3"/>
      <c r="E46" s="30">
        <v>386</v>
      </c>
    </row>
    <row r="47" spans="1:5" ht="15">
      <c r="A47" s="5"/>
      <c r="C47" s="32">
        <f>SUM(C45:C46)</f>
        <v>6971</v>
      </c>
      <c r="E47" s="32">
        <f>SUM(E45:E46)</f>
        <v>7327</v>
      </c>
    </row>
    <row r="48" spans="3:5" ht="13.5">
      <c r="C48" s="1"/>
      <c r="E48" s="1"/>
    </row>
    <row r="49" spans="1:5" ht="15">
      <c r="A49" s="5" t="s">
        <v>101</v>
      </c>
      <c r="C49" s="1"/>
      <c r="E49" s="1"/>
    </row>
    <row r="50" spans="1:5" ht="13.5">
      <c r="A50" s="2" t="s">
        <v>26</v>
      </c>
      <c r="C50" s="29">
        <v>1521</v>
      </c>
      <c r="E50" s="29">
        <v>2111</v>
      </c>
    </row>
    <row r="51" spans="1:5" ht="13.5">
      <c r="A51" s="2" t="s">
        <v>27</v>
      </c>
      <c r="C51" s="30">
        <v>573</v>
      </c>
      <c r="E51" s="30">
        <v>914</v>
      </c>
    </row>
    <row r="52" spans="1:5" ht="13.5">
      <c r="A52" s="2" t="s">
        <v>137</v>
      </c>
      <c r="C52" s="30">
        <v>3301</v>
      </c>
      <c r="E52" s="30">
        <v>3253</v>
      </c>
    </row>
    <row r="53" spans="1:5" ht="13.5">
      <c r="A53" s="2" t="s">
        <v>63</v>
      </c>
      <c r="C53" s="30">
        <v>8181</v>
      </c>
      <c r="E53" s="30">
        <v>10695</v>
      </c>
    </row>
    <row r="54" spans="1:5" ht="13.5">
      <c r="A54" s="2" t="s">
        <v>17</v>
      </c>
      <c r="C54" s="30">
        <v>0</v>
      </c>
      <c r="E54" s="30">
        <v>0</v>
      </c>
    </row>
    <row r="55" spans="3:5" ht="13.5">
      <c r="C55" s="32">
        <f>SUM(C50:C54)</f>
        <v>13576</v>
      </c>
      <c r="E55" s="32">
        <f>SUM(E50:E54)</f>
        <v>16973</v>
      </c>
    </row>
    <row r="56" spans="3:5" ht="13.5">
      <c r="C56" s="1"/>
      <c r="E56" s="1"/>
    </row>
    <row r="57" spans="1:5" ht="15">
      <c r="A57" s="5" t="s">
        <v>80</v>
      </c>
      <c r="C57" s="9">
        <f>C55+C47</f>
        <v>20547</v>
      </c>
      <c r="E57" s="9">
        <f>E55+E47</f>
        <v>24300</v>
      </c>
    </row>
    <row r="58" spans="1:5" ht="15.75" thickBot="1">
      <c r="A58" s="5" t="s">
        <v>102</v>
      </c>
      <c r="C58" s="20">
        <f>C57+C42</f>
        <v>52513</v>
      </c>
      <c r="E58" s="20">
        <f>E57+E42</f>
        <v>57371</v>
      </c>
    </row>
    <row r="59" spans="3:5" ht="14.25" thickTop="1">
      <c r="C59" s="1"/>
      <c r="E59" s="1"/>
    </row>
    <row r="60" spans="1:5" ht="13.5">
      <c r="A60" s="2" t="s">
        <v>75</v>
      </c>
      <c r="B60" s="27"/>
      <c r="C60" s="33">
        <f>C42/C34*10</f>
        <v>14.334529147982062</v>
      </c>
      <c r="E60" s="33">
        <f>E42/E34*10</f>
        <v>14.830044843049329</v>
      </c>
    </row>
    <row r="62" ht="13.5">
      <c r="A62" s="2" t="s">
        <v>122</v>
      </c>
    </row>
    <row r="63" ht="13.5">
      <c r="A63" s="2" t="s">
        <v>128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SheetLayoutView="75" workbookViewId="0" topLeftCell="A1">
      <selection activeCell="A18" sqref="A18"/>
    </sheetView>
  </sheetViews>
  <sheetFormatPr defaultColWidth="9.140625" defaultRowHeight="13.5"/>
  <cols>
    <col min="1" max="1" width="35.7109375" style="2" customWidth="1"/>
    <col min="2" max="2" width="2.7109375" style="2" customWidth="1"/>
    <col min="3" max="3" width="5.57421875" style="2" customWidth="1"/>
    <col min="4" max="4" width="14.57421875" style="2" customWidth="1"/>
    <col min="5" max="5" width="2.00390625" style="2" customWidth="1"/>
    <col min="6" max="6" width="12.7109375" style="2" customWidth="1"/>
    <col min="7" max="7" width="1.8515625" style="2" customWidth="1"/>
    <col min="8" max="8" width="12.421875" style="2" customWidth="1"/>
    <col min="9" max="9" width="1.8515625" style="2" customWidth="1"/>
    <col min="10" max="10" width="14.421875" style="2" customWidth="1"/>
    <col min="11" max="11" width="1.7109375" style="2" customWidth="1"/>
    <col min="12" max="12" width="15.57421875" style="2" customWidth="1"/>
    <col min="13" max="13" width="3.421875" style="2" customWidth="1"/>
    <col min="14" max="14" width="16.421875" style="2" customWidth="1"/>
    <col min="15" max="15" width="2.7109375" style="2" customWidth="1"/>
    <col min="16" max="16" width="18.7109375" style="2" customWidth="1"/>
    <col min="17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56</v>
      </c>
    </row>
    <row r="6" ht="16.5">
      <c r="A6" s="14" t="s">
        <v>129</v>
      </c>
    </row>
    <row r="7" ht="15">
      <c r="A7" s="5" t="s">
        <v>3</v>
      </c>
    </row>
    <row r="8" spans="5:16" ht="15">
      <c r="E8" s="5" t="s">
        <v>90</v>
      </c>
      <c r="G8" s="5"/>
      <c r="H8" s="5"/>
      <c r="I8" s="5"/>
      <c r="J8" s="34"/>
      <c r="K8" s="5"/>
      <c r="L8" s="34"/>
      <c r="M8" s="5"/>
      <c r="N8" s="4" t="s">
        <v>88</v>
      </c>
      <c r="P8" s="4" t="s">
        <v>89</v>
      </c>
    </row>
    <row r="9" spans="3:16" ht="15">
      <c r="C9" s="5" t="s">
        <v>110</v>
      </c>
      <c r="D9" s="4" t="s">
        <v>83</v>
      </c>
      <c r="E9" s="4"/>
      <c r="F9" s="4" t="s">
        <v>83</v>
      </c>
      <c r="G9" s="4"/>
      <c r="H9" s="4" t="s">
        <v>91</v>
      </c>
      <c r="I9" s="4"/>
      <c r="J9" s="4" t="s">
        <v>86</v>
      </c>
      <c r="K9" s="4"/>
      <c r="L9" s="4" t="s">
        <v>87</v>
      </c>
      <c r="M9" s="4"/>
      <c r="N9" s="4"/>
      <c r="O9" s="4"/>
      <c r="P9" s="4"/>
    </row>
    <row r="10" spans="4:16" ht="15">
      <c r="D10" s="4" t="s">
        <v>84</v>
      </c>
      <c r="E10" s="4"/>
      <c r="F10" s="4" t="s">
        <v>85</v>
      </c>
      <c r="G10" s="4"/>
      <c r="H10" s="4" t="s">
        <v>92</v>
      </c>
      <c r="I10" s="4"/>
      <c r="J10" s="4" t="s">
        <v>111</v>
      </c>
      <c r="K10" s="4"/>
      <c r="L10" s="4"/>
      <c r="M10" s="4"/>
      <c r="N10" s="4"/>
      <c r="O10" s="4"/>
      <c r="P10" s="4"/>
    </row>
    <row r="11" spans="4:16" ht="1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4:16" ht="15">
      <c r="D12" s="4" t="s">
        <v>12</v>
      </c>
      <c r="E12" s="4"/>
      <c r="F12" s="4" t="s">
        <v>12</v>
      </c>
      <c r="G12" s="4"/>
      <c r="H12" s="4" t="s">
        <v>12</v>
      </c>
      <c r="I12" s="4"/>
      <c r="J12" s="4" t="s">
        <v>12</v>
      </c>
      <c r="K12" s="4"/>
      <c r="L12" s="4" t="s">
        <v>12</v>
      </c>
      <c r="M12" s="4"/>
      <c r="N12" s="4" t="s">
        <v>12</v>
      </c>
      <c r="O12" s="4"/>
      <c r="P12" s="4" t="s">
        <v>12</v>
      </c>
    </row>
    <row r="14" spans="1:17" ht="13.5">
      <c r="A14" s="2" t="s">
        <v>130</v>
      </c>
      <c r="D14" s="24">
        <v>22300</v>
      </c>
      <c r="E14" s="24"/>
      <c r="F14" s="24">
        <v>3949</v>
      </c>
      <c r="G14" s="24"/>
      <c r="H14" s="24">
        <v>4292</v>
      </c>
      <c r="I14" s="24"/>
      <c r="J14" s="24">
        <v>3033</v>
      </c>
      <c r="K14" s="24"/>
      <c r="L14" s="24">
        <f>SUM(D14:J14)</f>
        <v>33574</v>
      </c>
      <c r="M14" s="24"/>
      <c r="N14" s="24">
        <v>0</v>
      </c>
      <c r="O14" s="24"/>
      <c r="P14" s="24">
        <f>N14+L14</f>
        <v>33574</v>
      </c>
      <c r="Q14" s="1"/>
    </row>
    <row r="15" spans="4:17" ht="13.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"/>
    </row>
    <row r="16" spans="1:17" ht="13.5">
      <c r="A16" s="2" t="s">
        <v>93</v>
      </c>
      <c r="D16" s="36">
        <v>0</v>
      </c>
      <c r="E16" s="36"/>
      <c r="F16" s="36">
        <v>0</v>
      </c>
      <c r="G16" s="36"/>
      <c r="H16" s="36">
        <v>-4292</v>
      </c>
      <c r="I16" s="36"/>
      <c r="J16" s="36">
        <v>4292</v>
      </c>
      <c r="K16" s="24"/>
      <c r="L16" s="24">
        <f>SUM(D16:J16)</f>
        <v>0</v>
      </c>
      <c r="M16" s="24"/>
      <c r="N16" s="24">
        <v>0</v>
      </c>
      <c r="O16" s="24"/>
      <c r="P16" s="24">
        <f>N16+L16</f>
        <v>0</v>
      </c>
      <c r="Q16" s="1"/>
    </row>
    <row r="17" spans="4:17" ht="13.5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"/>
    </row>
    <row r="18" spans="1:17" ht="13.5">
      <c r="A18" s="2" t="s">
        <v>140</v>
      </c>
      <c r="D18" s="24">
        <v>0</v>
      </c>
      <c r="E18" s="24"/>
      <c r="F18" s="24">
        <v>0</v>
      </c>
      <c r="G18" s="24"/>
      <c r="H18" s="24">
        <v>0</v>
      </c>
      <c r="I18" s="24"/>
      <c r="J18" s="24">
        <v>-503</v>
      </c>
      <c r="K18" s="24"/>
      <c r="L18" s="24">
        <f>SUM(D18:J18)</f>
        <v>-503</v>
      </c>
      <c r="M18" s="24"/>
      <c r="N18" s="24">
        <v>0</v>
      </c>
      <c r="O18" s="24"/>
      <c r="P18" s="24">
        <f>N18+L18</f>
        <v>-503</v>
      </c>
      <c r="Q18" s="1"/>
    </row>
    <row r="19" spans="4:17" ht="13.5">
      <c r="D19" s="35"/>
      <c r="E19" s="24"/>
      <c r="F19" s="35"/>
      <c r="G19" s="24"/>
      <c r="H19" s="35"/>
      <c r="I19" s="24"/>
      <c r="J19" s="35"/>
      <c r="K19" s="24"/>
      <c r="L19" s="35"/>
      <c r="M19" s="24"/>
      <c r="N19" s="35"/>
      <c r="O19" s="24"/>
      <c r="P19" s="35"/>
      <c r="Q19" s="1"/>
    </row>
    <row r="20" spans="4:17" ht="13.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"/>
    </row>
    <row r="21" spans="1:17" ht="13.5">
      <c r="A21" s="2" t="s">
        <v>131</v>
      </c>
      <c r="D21" s="36">
        <f>SUM(D14:D19)</f>
        <v>22300</v>
      </c>
      <c r="E21" s="36"/>
      <c r="F21" s="36">
        <f>SUM(F14:F19)</f>
        <v>3949</v>
      </c>
      <c r="G21" s="36"/>
      <c r="H21" s="36">
        <f>SUM(H14:H19)</f>
        <v>0</v>
      </c>
      <c r="I21" s="36"/>
      <c r="J21" s="36">
        <f>SUM(J14:J19)</f>
        <v>6822</v>
      </c>
      <c r="K21" s="36"/>
      <c r="L21" s="36">
        <f>SUM(L14:L19)</f>
        <v>33071</v>
      </c>
      <c r="M21" s="36"/>
      <c r="N21" s="36">
        <f>SUM(N14:N19)</f>
        <v>0</v>
      </c>
      <c r="O21" s="36"/>
      <c r="P21" s="36">
        <f>SUM(P14:P19)</f>
        <v>33071</v>
      </c>
      <c r="Q21" s="1"/>
    </row>
    <row r="22" spans="4:17" ht="13.5">
      <c r="D22" s="11"/>
      <c r="E22" s="1"/>
      <c r="F22" s="11"/>
      <c r="G22" s="1"/>
      <c r="H22" s="11"/>
      <c r="I22" s="1"/>
      <c r="J22" s="11"/>
      <c r="K22" s="1"/>
      <c r="L22" s="11"/>
      <c r="M22" s="1"/>
      <c r="N22" s="11"/>
      <c r="O22" s="1"/>
      <c r="P22" s="11"/>
      <c r="Q22" s="1"/>
    </row>
    <row r="23" spans="4:17" ht="13.5">
      <c r="D23" s="11"/>
      <c r="E23" s="1"/>
      <c r="F23" s="11"/>
      <c r="G23" s="1"/>
      <c r="H23" s="1"/>
      <c r="I23" s="1"/>
      <c r="J23" s="11"/>
      <c r="K23" s="1"/>
      <c r="L23" s="11"/>
      <c r="M23" s="1"/>
      <c r="N23" s="11"/>
      <c r="O23" s="1"/>
      <c r="P23" s="11"/>
      <c r="Q23" s="1"/>
    </row>
    <row r="24" spans="1:17" ht="13.5">
      <c r="A24" s="2" t="s">
        <v>136</v>
      </c>
      <c r="D24" s="11">
        <v>0</v>
      </c>
      <c r="E24" s="1"/>
      <c r="F24" s="11">
        <v>0</v>
      </c>
      <c r="G24" s="1"/>
      <c r="H24" s="1">
        <v>0</v>
      </c>
      <c r="I24" s="1"/>
      <c r="J24" s="11">
        <f>'IS'!G35</f>
        <v>-1105</v>
      </c>
      <c r="K24" s="1"/>
      <c r="L24" s="24">
        <f>SUM(D24:J24)</f>
        <v>-1105</v>
      </c>
      <c r="M24" s="1"/>
      <c r="N24" s="24">
        <v>0</v>
      </c>
      <c r="O24" s="24"/>
      <c r="P24" s="24">
        <f>N24+L24</f>
        <v>-1105</v>
      </c>
      <c r="Q24" s="1"/>
    </row>
    <row r="25" spans="4:17" ht="13.5">
      <c r="D25" s="9"/>
      <c r="E25" s="1"/>
      <c r="F25" s="9"/>
      <c r="G25" s="1"/>
      <c r="H25" s="9"/>
      <c r="I25" s="1"/>
      <c r="J25" s="9"/>
      <c r="K25" s="1"/>
      <c r="L25" s="9"/>
      <c r="M25" s="1"/>
      <c r="N25" s="9"/>
      <c r="O25" s="1"/>
      <c r="P25" s="9"/>
      <c r="Q25" s="1"/>
    </row>
    <row r="26" spans="4:17" ht="13.5">
      <c r="D26" s="11"/>
      <c r="E26" s="1"/>
      <c r="F26" s="11"/>
      <c r="G26" s="1"/>
      <c r="H26" s="11"/>
      <c r="I26" s="1"/>
      <c r="J26" s="11"/>
      <c r="K26" s="1"/>
      <c r="L26" s="11"/>
      <c r="M26" s="1"/>
      <c r="N26" s="11"/>
      <c r="O26" s="1"/>
      <c r="P26" s="11"/>
      <c r="Q26" s="1"/>
    </row>
    <row r="27" spans="1:17" ht="13.5">
      <c r="A27" s="2" t="s">
        <v>135</v>
      </c>
      <c r="D27" s="11">
        <f>SUM(D21:D24)</f>
        <v>22300</v>
      </c>
      <c r="E27" s="1"/>
      <c r="F27" s="11">
        <f>SUM(F21:F24)</f>
        <v>3949</v>
      </c>
      <c r="G27" s="1"/>
      <c r="H27" s="11">
        <f>SUM(H21:H24)</f>
        <v>0</v>
      </c>
      <c r="I27" s="1"/>
      <c r="J27" s="11">
        <f>SUM(J21:J24)</f>
        <v>5717</v>
      </c>
      <c r="K27" s="1"/>
      <c r="L27" s="11">
        <f>SUM(L21:L24)</f>
        <v>31966</v>
      </c>
      <c r="M27" s="1"/>
      <c r="N27" s="11">
        <f>SUM(N21:N24)</f>
        <v>0</v>
      </c>
      <c r="O27" s="1"/>
      <c r="P27" s="11">
        <f>SUM(P21:P24)</f>
        <v>31966</v>
      </c>
      <c r="Q27" s="1"/>
    </row>
    <row r="28" spans="4:17" ht="14.25" thickBot="1">
      <c r="D28" s="37"/>
      <c r="E28" s="1"/>
      <c r="F28" s="37"/>
      <c r="G28" s="1"/>
      <c r="H28" s="37"/>
      <c r="I28" s="1"/>
      <c r="J28" s="37"/>
      <c r="K28" s="1"/>
      <c r="L28" s="37"/>
      <c r="M28" s="1"/>
      <c r="N28" s="37"/>
      <c r="O28" s="1"/>
      <c r="P28" s="37"/>
      <c r="Q28" s="1"/>
    </row>
    <row r="29" spans="4:17" ht="14.25" thickTop="1">
      <c r="D29" s="11"/>
      <c r="E29" s="1"/>
      <c r="F29" s="11"/>
      <c r="G29" s="1"/>
      <c r="H29" s="1"/>
      <c r="I29" s="1"/>
      <c r="J29" s="1"/>
      <c r="K29" s="1"/>
      <c r="L29" s="11"/>
      <c r="M29" s="1"/>
      <c r="N29" s="11"/>
      <c r="O29" s="1"/>
      <c r="P29" s="11"/>
      <c r="Q29" s="1"/>
    </row>
    <row r="30" spans="4:17" ht="13.5">
      <c r="D30" s="11"/>
      <c r="E30" s="1"/>
      <c r="F30" s="11"/>
      <c r="G30" s="1"/>
      <c r="H30" s="1"/>
      <c r="I30" s="1"/>
      <c r="J30" s="1"/>
      <c r="K30" s="1"/>
      <c r="L30" s="11"/>
      <c r="M30" s="1"/>
      <c r="N30" s="11"/>
      <c r="O30" s="1"/>
      <c r="P30" s="11"/>
      <c r="Q30" s="1"/>
    </row>
    <row r="31" spans="1:17" ht="13.5">
      <c r="A31" s="2" t="s">
        <v>113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2" t="s">
        <v>132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ht="13.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3.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3.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3.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3.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3.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4:17" ht="13.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7" ht="13.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printOptions/>
  <pageMargins left="0.75" right="0.15" top="0.8" bottom="1" header="0.5" footer="0.5"/>
  <pageSetup fitToHeight="1" fitToWidth="1" horizontalDpi="600" verticalDpi="600" orientation="portrait" paperSize="9" scale="64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SheetLayoutView="75" workbookViewId="0" topLeftCell="A61">
      <selection activeCell="A14" sqref="A14"/>
    </sheetView>
  </sheetViews>
  <sheetFormatPr defaultColWidth="9.140625" defaultRowHeight="13.5"/>
  <cols>
    <col min="1" max="1" width="51.8515625" style="2" customWidth="1"/>
    <col min="2" max="2" width="5.57421875" style="2" customWidth="1"/>
    <col min="3" max="3" width="15.140625" style="2" customWidth="1"/>
    <col min="4" max="4" width="2.7109375" style="2" customWidth="1"/>
    <col min="5" max="5" width="18.8515625" style="2" customWidth="1"/>
    <col min="6" max="6" width="9.8515625" style="2" customWidth="1"/>
    <col min="7" max="7" width="7.57421875" style="2" customWidth="1"/>
    <col min="8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58</v>
      </c>
    </row>
    <row r="6" ht="16.5">
      <c r="A6" s="14" t="s">
        <v>129</v>
      </c>
    </row>
    <row r="7" ht="15">
      <c r="A7" s="5" t="s">
        <v>3</v>
      </c>
    </row>
    <row r="8" ht="15">
      <c r="A8" s="5"/>
    </row>
    <row r="9" spans="3:5" ht="15">
      <c r="C9" s="4" t="s">
        <v>6</v>
      </c>
      <c r="E9" s="4" t="s">
        <v>7</v>
      </c>
    </row>
    <row r="10" spans="3:5" ht="15">
      <c r="C10" s="4" t="s">
        <v>8</v>
      </c>
      <c r="E10" s="4" t="s">
        <v>9</v>
      </c>
    </row>
    <row r="11" spans="1:5" ht="15">
      <c r="A11" s="5"/>
      <c r="C11" s="4" t="s">
        <v>33</v>
      </c>
      <c r="E11" s="4" t="s">
        <v>11</v>
      </c>
    </row>
    <row r="12" spans="1:5" ht="15">
      <c r="A12" s="5"/>
      <c r="C12" s="4"/>
      <c r="E12" s="4"/>
    </row>
    <row r="13" spans="1:5" ht="15">
      <c r="A13" s="5"/>
      <c r="C13" s="6" t="s">
        <v>127</v>
      </c>
      <c r="D13" s="6"/>
      <c r="E13" s="6" t="s">
        <v>133</v>
      </c>
    </row>
    <row r="14" spans="3:5" ht="15">
      <c r="C14" s="4" t="s">
        <v>12</v>
      </c>
      <c r="E14" s="4" t="s">
        <v>12</v>
      </c>
    </row>
    <row r="15" spans="1:3" ht="15">
      <c r="A15" s="5" t="s">
        <v>34</v>
      </c>
      <c r="C15" s="1"/>
    </row>
    <row r="16" spans="1:5" ht="13.5">
      <c r="A16" s="2" t="s">
        <v>119</v>
      </c>
      <c r="C16" s="1">
        <v>-1037</v>
      </c>
      <c r="E16" s="7">
        <v>79</v>
      </c>
    </row>
    <row r="17" spans="1:5" ht="13.5">
      <c r="A17" s="2" t="s">
        <v>35</v>
      </c>
      <c r="C17" s="1"/>
      <c r="E17" s="1"/>
    </row>
    <row r="18" spans="1:5" ht="13.5">
      <c r="A18" s="2" t="s">
        <v>112</v>
      </c>
      <c r="C18" s="1">
        <v>1020</v>
      </c>
      <c r="E18" s="8">
        <v>679</v>
      </c>
    </row>
    <row r="19" spans="1:5" ht="13.5">
      <c r="A19" s="2" t="s">
        <v>106</v>
      </c>
      <c r="C19" s="1">
        <v>0</v>
      </c>
      <c r="E19" s="8">
        <v>-21</v>
      </c>
    </row>
    <row r="20" spans="1:5" ht="13.5">
      <c r="A20" s="2" t="s">
        <v>65</v>
      </c>
      <c r="C20" s="1">
        <v>0</v>
      </c>
      <c r="E20" s="8">
        <v>-2</v>
      </c>
    </row>
    <row r="21" spans="1:5" ht="13.5">
      <c r="A21" s="2" t="s">
        <v>73</v>
      </c>
      <c r="C21" s="1">
        <v>-68</v>
      </c>
      <c r="E21" s="8">
        <v>-100</v>
      </c>
    </row>
    <row r="22" spans="1:5" ht="13.5">
      <c r="A22" s="2" t="s">
        <v>66</v>
      </c>
      <c r="C22" s="1">
        <v>-6</v>
      </c>
      <c r="E22" s="8">
        <v>-5</v>
      </c>
    </row>
    <row r="23" spans="1:5" ht="13.5">
      <c r="A23" s="2" t="s">
        <v>36</v>
      </c>
      <c r="C23" s="1">
        <v>-1</v>
      </c>
      <c r="E23" s="8">
        <v>-2</v>
      </c>
    </row>
    <row r="24" spans="1:5" ht="13.5">
      <c r="A24" s="2" t="s">
        <v>67</v>
      </c>
      <c r="C24" s="9">
        <v>279</v>
      </c>
      <c r="E24" s="10">
        <v>229</v>
      </c>
    </row>
    <row r="25" spans="1:5" ht="13.5">
      <c r="A25" s="2" t="s">
        <v>37</v>
      </c>
      <c r="C25" s="1">
        <f>SUM(C15:C24)</f>
        <v>187</v>
      </c>
      <c r="E25" s="1">
        <f>SUM(E15:E24)</f>
        <v>857</v>
      </c>
    </row>
    <row r="26" spans="1:5" ht="13.5">
      <c r="A26" s="2" t="s">
        <v>38</v>
      </c>
      <c r="C26" s="1">
        <v>2830</v>
      </c>
      <c r="E26" s="8">
        <v>-1257</v>
      </c>
    </row>
    <row r="27" spans="1:5" ht="13.5">
      <c r="A27" s="2" t="s">
        <v>39</v>
      </c>
      <c r="C27" s="1">
        <v>-931</v>
      </c>
      <c r="E27" s="8">
        <v>269</v>
      </c>
    </row>
    <row r="28" spans="1:5" ht="13.5">
      <c r="A28" s="2" t="s">
        <v>117</v>
      </c>
      <c r="C28" s="9">
        <v>-2115</v>
      </c>
      <c r="E28" s="10">
        <v>-365</v>
      </c>
    </row>
    <row r="29" spans="1:5" ht="15">
      <c r="A29" s="5" t="s">
        <v>40</v>
      </c>
      <c r="C29" s="1">
        <f>SUM(C25:C28)</f>
        <v>-29</v>
      </c>
      <c r="E29" s="1">
        <f>SUM(E25:E28)</f>
        <v>-496</v>
      </c>
    </row>
    <row r="30" spans="1:5" ht="13.5">
      <c r="A30" s="2" t="s">
        <v>41</v>
      </c>
      <c r="C30" s="1">
        <v>-75</v>
      </c>
      <c r="E30" s="8">
        <v>-229</v>
      </c>
    </row>
    <row r="31" spans="1:5" ht="13.5">
      <c r="A31" s="2" t="s">
        <v>72</v>
      </c>
      <c r="C31" s="1">
        <v>1</v>
      </c>
      <c r="E31" s="8">
        <v>2</v>
      </c>
    </row>
    <row r="32" spans="1:5" ht="13.5">
      <c r="A32" s="2" t="s">
        <v>74</v>
      </c>
      <c r="C32" s="1">
        <v>0</v>
      </c>
      <c r="E32" s="8">
        <v>0</v>
      </c>
    </row>
    <row r="33" spans="1:5" ht="13.5">
      <c r="A33" s="2" t="s">
        <v>42</v>
      </c>
      <c r="C33" s="9">
        <v>-100</v>
      </c>
      <c r="E33" s="10">
        <v>-40</v>
      </c>
    </row>
    <row r="34" spans="1:5" ht="15">
      <c r="A34" s="5" t="s">
        <v>76</v>
      </c>
      <c r="C34" s="1">
        <f>SUM(C29:C33)</f>
        <v>-203</v>
      </c>
      <c r="E34" s="1">
        <f>SUM(E29:E33)</f>
        <v>-763</v>
      </c>
    </row>
    <row r="35" spans="3:5" ht="13.5">
      <c r="C35" s="1"/>
      <c r="E35" s="1"/>
    </row>
    <row r="36" spans="1:5" ht="15">
      <c r="A36" s="5" t="s">
        <v>43</v>
      </c>
      <c r="C36" s="1"/>
      <c r="E36" s="1"/>
    </row>
    <row r="37" spans="1:5" ht="13.5">
      <c r="A37" s="2" t="s">
        <v>44</v>
      </c>
      <c r="C37" s="1">
        <v>-34</v>
      </c>
      <c r="E37" s="8">
        <v>-1114</v>
      </c>
    </row>
    <row r="38" spans="1:5" ht="13.5">
      <c r="A38" s="2" t="s">
        <v>54</v>
      </c>
      <c r="C38" s="1">
        <v>0</v>
      </c>
      <c r="E38" s="8">
        <v>21</v>
      </c>
    </row>
    <row r="39" spans="1:5" ht="13.5">
      <c r="A39" s="2" t="s">
        <v>107</v>
      </c>
      <c r="C39" s="1">
        <v>-1</v>
      </c>
      <c r="E39" s="8">
        <v>49</v>
      </c>
    </row>
    <row r="40" spans="1:5" ht="13.5">
      <c r="A40" s="2" t="s">
        <v>103</v>
      </c>
      <c r="C40" s="1">
        <v>0</v>
      </c>
      <c r="E40" s="8">
        <v>2</v>
      </c>
    </row>
    <row r="41" spans="1:5" ht="13.5">
      <c r="A41" s="2" t="s">
        <v>66</v>
      </c>
      <c r="C41" s="9">
        <v>6</v>
      </c>
      <c r="E41" s="10">
        <v>5</v>
      </c>
    </row>
    <row r="42" spans="1:5" ht="15">
      <c r="A42" s="5" t="s">
        <v>124</v>
      </c>
      <c r="C42" s="1">
        <f>SUM(C37:C41)</f>
        <v>-29</v>
      </c>
      <c r="E42" s="1">
        <f>SUM(E37:E41)</f>
        <v>-1037</v>
      </c>
    </row>
    <row r="43" spans="3:5" ht="13.5">
      <c r="C43" s="1"/>
      <c r="E43" s="1"/>
    </row>
    <row r="44" spans="1:5" ht="15">
      <c r="A44" s="5" t="s">
        <v>45</v>
      </c>
      <c r="C44" s="1"/>
      <c r="E44" s="1"/>
    </row>
    <row r="45" spans="1:5" ht="13.5">
      <c r="A45" s="2" t="s">
        <v>41</v>
      </c>
      <c r="C45" s="1">
        <v>-204</v>
      </c>
      <c r="E45" s="8">
        <v>0</v>
      </c>
    </row>
    <row r="46" spans="1:5" ht="13.5">
      <c r="A46" s="2" t="s">
        <v>118</v>
      </c>
      <c r="C46" s="1">
        <v>-19</v>
      </c>
      <c r="E46" s="8">
        <v>1</v>
      </c>
    </row>
    <row r="47" spans="1:5" ht="13.5">
      <c r="A47" s="2" t="s">
        <v>46</v>
      </c>
      <c r="C47" s="1">
        <v>0</v>
      </c>
      <c r="E47" s="8">
        <v>0</v>
      </c>
    </row>
    <row r="48" spans="1:5" ht="13.5">
      <c r="A48" s="2" t="s">
        <v>47</v>
      </c>
      <c r="C48" s="11">
        <v>-924</v>
      </c>
      <c r="E48" s="8">
        <v>-758</v>
      </c>
    </row>
    <row r="49" spans="1:5" ht="13.5">
      <c r="A49" s="2" t="s">
        <v>68</v>
      </c>
      <c r="C49" s="9">
        <v>48</v>
      </c>
      <c r="D49" s="3"/>
      <c r="E49" s="10">
        <v>621</v>
      </c>
    </row>
    <row r="50" spans="1:5" ht="15">
      <c r="A50" s="5" t="s">
        <v>48</v>
      </c>
      <c r="C50" s="1">
        <f>SUM(C45:C49)</f>
        <v>-1099</v>
      </c>
      <c r="E50" s="1">
        <f>SUM(E45:E49)</f>
        <v>-136</v>
      </c>
    </row>
    <row r="51" spans="3:5" ht="13.5">
      <c r="C51" s="9"/>
      <c r="E51" s="9"/>
    </row>
    <row r="52" spans="1:5" ht="15">
      <c r="A52" s="5" t="s">
        <v>123</v>
      </c>
      <c r="C52" s="1">
        <f>C34+C42+C50</f>
        <v>-1331</v>
      </c>
      <c r="E52" s="1">
        <f>E34+E42+E50</f>
        <v>-1936</v>
      </c>
    </row>
    <row r="53" spans="1:5" ht="15">
      <c r="A53" s="5" t="s">
        <v>108</v>
      </c>
      <c r="C53" s="1"/>
      <c r="E53" s="1"/>
    </row>
    <row r="54" spans="3:5" ht="13.5">
      <c r="C54" s="1"/>
      <c r="E54" s="1"/>
    </row>
    <row r="55" spans="1:5" ht="15">
      <c r="A55" s="5" t="s">
        <v>49</v>
      </c>
      <c r="C55" s="1"/>
      <c r="E55" s="1"/>
    </row>
    <row r="56" spans="1:5" ht="15">
      <c r="A56" s="5" t="s">
        <v>50</v>
      </c>
      <c r="C56" s="24">
        <v>958</v>
      </c>
      <c r="E56" s="24">
        <v>1042</v>
      </c>
    </row>
    <row r="57" spans="1:5" ht="15">
      <c r="A57" s="5" t="s">
        <v>11</v>
      </c>
      <c r="C57" s="1"/>
      <c r="E57" s="1"/>
    </row>
    <row r="58" spans="3:5" ht="13.5">
      <c r="C58" s="1"/>
      <c r="E58" s="9"/>
    </row>
    <row r="59" spans="1:5" ht="15">
      <c r="A59" s="5" t="s">
        <v>49</v>
      </c>
      <c r="C59" s="38"/>
      <c r="E59" s="1"/>
    </row>
    <row r="60" spans="1:5" ht="15">
      <c r="A60" s="5" t="s">
        <v>51</v>
      </c>
      <c r="C60" s="11">
        <f>C56+C52</f>
        <v>-373</v>
      </c>
      <c r="E60" s="7">
        <f>E56+E52</f>
        <v>-894</v>
      </c>
    </row>
    <row r="61" spans="1:5" ht="15.75" thickBot="1">
      <c r="A61" s="5" t="s">
        <v>11</v>
      </c>
      <c r="C61" s="37"/>
      <c r="E61" s="37"/>
    </row>
    <row r="62" ht="14.25" thickTop="1">
      <c r="C62" s="1"/>
    </row>
    <row r="63" spans="1:3" s="27" customFormat="1" ht="13.5">
      <c r="A63" s="39" t="s">
        <v>69</v>
      </c>
      <c r="C63" s="40"/>
    </row>
    <row r="64" spans="1:3" s="27" customFormat="1" ht="13.5">
      <c r="A64" s="39"/>
      <c r="C64" s="40"/>
    </row>
    <row r="65" spans="1:5" s="27" customFormat="1" ht="15">
      <c r="A65" s="39"/>
      <c r="C65" s="41" t="s">
        <v>12</v>
      </c>
      <c r="E65" s="41" t="s">
        <v>12</v>
      </c>
    </row>
    <row r="66" spans="1:5" s="27" customFormat="1" ht="13.5">
      <c r="A66" s="39" t="s">
        <v>53</v>
      </c>
      <c r="C66" s="1">
        <v>0</v>
      </c>
      <c r="E66" s="1">
        <v>0</v>
      </c>
    </row>
    <row r="67" spans="1:5" s="27" customFormat="1" ht="13.5">
      <c r="A67" s="39" t="s">
        <v>25</v>
      </c>
      <c r="C67" s="1">
        <v>983</v>
      </c>
      <c r="E67" s="1">
        <v>1108</v>
      </c>
    </row>
    <row r="68" spans="1:5" s="27" customFormat="1" ht="13.5">
      <c r="A68" s="39" t="s">
        <v>52</v>
      </c>
      <c r="C68" s="24">
        <v>-1356</v>
      </c>
      <c r="E68" s="24">
        <v>-2002</v>
      </c>
    </row>
    <row r="69" spans="1:5" s="27" customFormat="1" ht="14.25" thickBot="1">
      <c r="A69" s="2"/>
      <c r="C69" s="20">
        <f>SUM(C66:C68)</f>
        <v>-373</v>
      </c>
      <c r="E69" s="20">
        <f>SUM(E66:E68)</f>
        <v>-894</v>
      </c>
    </row>
    <row r="70" spans="1:3" s="27" customFormat="1" ht="14.25" thickTop="1">
      <c r="A70" s="2"/>
      <c r="C70" s="40"/>
    </row>
    <row r="71" spans="1:3" s="27" customFormat="1" ht="13.5">
      <c r="A71" s="2"/>
      <c r="C71" s="40"/>
    </row>
    <row r="72" spans="1:4" s="27" customFormat="1" ht="13.5">
      <c r="A72" s="2"/>
      <c r="B72" s="42"/>
      <c r="C72" s="43"/>
      <c r="D72" s="42"/>
    </row>
    <row r="73" spans="1:4" s="27" customFormat="1" ht="13.5">
      <c r="A73" s="2" t="s">
        <v>59</v>
      </c>
      <c r="B73" s="42"/>
      <c r="C73" s="43"/>
      <c r="D73" s="42"/>
    </row>
    <row r="74" spans="1:4" s="27" customFormat="1" ht="13.5">
      <c r="A74" s="2" t="s">
        <v>61</v>
      </c>
      <c r="B74" s="42"/>
      <c r="C74" s="43"/>
      <c r="D74" s="42"/>
    </row>
    <row r="75" spans="1:4" s="27" customFormat="1" ht="13.5">
      <c r="A75" s="3" t="s">
        <v>134</v>
      </c>
      <c r="B75" s="42"/>
      <c r="C75" s="43"/>
      <c r="D75" s="42"/>
    </row>
    <row r="76" spans="1:4" s="27" customFormat="1" ht="13.5">
      <c r="A76" s="42"/>
      <c r="B76" s="42"/>
      <c r="C76" s="43"/>
      <c r="D76" s="42"/>
    </row>
    <row r="77" spans="1:4" s="27" customFormat="1" ht="13.5">
      <c r="A77" s="42"/>
      <c r="B77" s="42"/>
      <c r="C77" s="43"/>
      <c r="D77" s="42"/>
    </row>
    <row r="78" spans="1:4" s="27" customFormat="1" ht="13.5">
      <c r="A78" s="42"/>
      <c r="B78" s="42"/>
      <c r="C78" s="42"/>
      <c r="D78" s="42"/>
    </row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  <row r="89" s="27" customFormat="1" ht="13.5"/>
    <row r="90" s="27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72" r:id="rId1"/>
  <headerFooter alignWithMargins="0">
    <oddFooter>&amp;R4</oddFooter>
  </headerFooter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OCEANCASH</cp:lastModifiedBy>
  <cp:lastPrinted>2007-05-08T08:20:04Z</cp:lastPrinted>
  <dcterms:created xsi:type="dcterms:W3CDTF">2004-02-10T06:37:25Z</dcterms:created>
  <dcterms:modified xsi:type="dcterms:W3CDTF">2007-05-30T03:34:30Z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-554002464</vt:i4>
  </property>
  <property fmtid="{D5CDD505-2E9C-101B-9397-08002B2CF9AE}" pid="3" name="_EmailSubject">
    <vt:lpwstr>Oceancash Pacific Bhd - Quarterly Report</vt:lpwstr>
  </property>
  <property fmtid="{D5CDD505-2E9C-101B-9397-08002B2CF9AE}" pid="4" name="_AuthorEmail">
    <vt:lpwstr>lss@sibb.com.my</vt:lpwstr>
  </property>
  <property fmtid="{D5CDD505-2E9C-101B-9397-08002B2CF9AE}" pid="5" name="_AuthorEmailDisplayName">
    <vt:lpwstr>Lim Su San</vt:lpwstr>
  </property>
  <property fmtid="{D5CDD505-2E9C-101B-9397-08002B2CF9AE}" pid="6" name="_PreviousAdHocReviewCycleID">
    <vt:i4>1972333236</vt:i4>
  </property>
  <property fmtid="{D5CDD505-2E9C-101B-9397-08002B2CF9AE}" pid="7" name="_ReviewingToolsShownOnce">
    <vt:lpwstr/>
  </property>
</Properties>
</file>